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o.se\system\Thinkehr\Remissrunda 2\"/>
    </mc:Choice>
  </mc:AlternateContent>
  <bookViews>
    <workbookView xWindow="0" yWindow="0" windowWidth="25125" windowHeight="12450"/>
  </bookViews>
  <sheets>
    <sheet name="Price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7" l="1"/>
  <c r="E36" i="7"/>
  <c r="E38" i="7" l="1"/>
  <c r="E39" i="7"/>
  <c r="E40" i="7"/>
  <c r="E41" i="7"/>
  <c r="E42" i="7"/>
  <c r="E37" i="7"/>
  <c r="A28" i="7"/>
  <c r="A27" i="7"/>
  <c r="A26" i="7"/>
  <c r="A25" i="7"/>
  <c r="A20" i="7"/>
  <c r="A19" i="7"/>
  <c r="A18" i="7"/>
  <c r="A17" i="7"/>
  <c r="E44" i="7" l="1"/>
</calcChain>
</file>

<file path=xl/sharedStrings.xml><?xml version="1.0" encoding="utf-8"?>
<sst xmlns="http://schemas.openxmlformats.org/spreadsheetml/2006/main" count="47" uniqueCount="47">
  <si>
    <t>Volymnivåer (ange tak per nivå, 4 nivåer):</t>
  </si>
  <si>
    <t>&gt;1000000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</si>
  <si>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</si>
  <si>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</si>
  <si>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</si>
  <si>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</si>
  <si>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</si>
  <si>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</si>
  <si>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</si>
  <si>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</si>
  <si>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Expert support (yerly), price/hour:</t>
  </si>
  <si>
    <t>hours per year (estimated for evaluation)</t>
  </si>
  <si>
    <t>hours per year (estimatedfor evaluation)</t>
  </si>
  <si>
    <t>License and support fees (yearly), fixed prices</t>
  </si>
  <si>
    <t>Annual fee medical record (EHR) usage:</t>
  </si>
  <si>
    <t>Annual fee "data lake" usage:</t>
  </si>
  <si>
    <t>&gt;1 000 000</t>
  </si>
  <si>
    <t>All price examples in SEK (Swedish currency)</t>
  </si>
  <si>
    <t>Medical Records (EHR use cases)</t>
  </si>
  <si>
    <t>Data lake use cases (in addition to Medical Records)</t>
  </si>
  <si>
    <t>Price Evaluation Table Example</t>
  </si>
  <si>
    <t>License and support fees (yearly), price per medical record  (unique patient id) up to:</t>
  </si>
  <si>
    <t>License and support fees (yearly), price per data lake record (unique patient id) up to:</t>
  </si>
  <si>
    <t>Additional normal support (yearly), price/hour:</t>
  </si>
  <si>
    <t>- Licenses (system+tools)</t>
  </si>
  <si>
    <t>- Operational suppport (according to text in requirement document)</t>
  </si>
  <si>
    <t>- Software upgrades</t>
  </si>
  <si>
    <t>- 100h yearly customer specific support (for example developer support)</t>
  </si>
  <si>
    <t>- Checkup/update meetings with customer 4 times/year</t>
  </si>
  <si>
    <t xml:space="preserve">Uniquness of patient, from a licence cost perspective, should be possible to base on Swedish identification numbers ("personnummer" etc.) </t>
  </si>
  <si>
    <t>Thus we do not want to pay twice for a patient that occurs in several platform instances, for example occuring both in EHR and "data lake" use cases.</t>
  </si>
  <si>
    <t>Yearly costs should include:</t>
  </si>
  <si>
    <t>- Educational support in addition to the initial startup education</t>
  </si>
  <si>
    <t>Installation cost should include:</t>
  </si>
  <si>
    <t>- Setup of production, development and test environments</t>
  </si>
  <si>
    <t>- Education/training regarding platform and tools</t>
  </si>
  <si>
    <t>Additional support possibilities</t>
  </si>
  <si>
    <t>Estimate for calculation</t>
  </si>
  <si>
    <t>(We will track such multiple occurrences anyway for other audit reasons.)</t>
  </si>
  <si>
    <t>Additional support examples:</t>
  </si>
  <si>
    <t>- Solution specific support in addition to the above included 100h/year</t>
  </si>
  <si>
    <t xml:space="preserve">Initial contract will likely be 4 years, likely with 2x2-year extension possibilities </t>
  </si>
  <si>
    <t>Total evaluation price, SEK (Base price that can be used as input for further calculation of winner)</t>
  </si>
  <si>
    <t>Installation fees (initial installation, one time fee)</t>
  </si>
  <si>
    <t>The calculated sum year 1 includes the installation fee</t>
  </si>
  <si>
    <t>Calculated yearly sums</t>
  </si>
  <si>
    <t>Only orange fields should be filled/changed to fit provider's offered prices. Some may be left zero/blank depending on provider's licensing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</si>
</sst>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4" borderId="1" applyNumberFormat="0" applyAlignment="0" applyProtection="0"/>
    <xf numFmtId="0" fontId="14" fillId="5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0" xfId="0" applyNumberFormat="1" applyFont="1" applyFill="1"/>
    <xf numFmtId="49" fontId="7" fillId="2" borderId="0" xfId="0" applyNumberFormat="1" applyFont="1" applyFill="1"/>
    <xf numFmtId="49" fontId="8" fillId="2" borderId="0" xfId="0" applyNumberFormat="1" applyFont="1" applyFill="1"/>
    <xf numFmtId="49" fontId="9" fillId="2" borderId="0" xfId="0" applyNumberFormat="1" applyFont="1" applyFill="1"/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0" fillId="3" borderId="0" xfId="0" applyFill="1" applyProtection="1"/>
    <xf numFmtId="0" fontId="11" fillId="0" borderId="0" xfId="0" applyFont="1" applyProtection="1"/>
    <xf numFmtId="0" fontId="0" fillId="0" borderId="0" xfId="0" applyProtection="1"/>
    <xf numFmtId="0" fontId="6" fillId="4" borderId="1" xfId="2" applyProtection="1"/>
    <xf numFmtId="0" fontId="3" fillId="0" borderId="0" xfId="0" applyFont="1" applyProtection="1"/>
    <xf numFmtId="0" fontId="12" fillId="0" borderId="0" xfId="0" applyFont="1" applyAlignment="1" applyProtection="1">
      <alignment wrapText="1"/>
    </xf>
    <xf numFmtId="49" fontId="7" fillId="2" borderId="0" xfId="0" applyNumberFormat="1" applyFont="1" applyFill="1" applyAlignment="1" applyProtection="1">
      <alignment horizontal="center"/>
    </xf>
    <xf numFmtId="49" fontId="7" fillId="2" borderId="0" xfId="0" applyNumberFormat="1" applyFont="1" applyFill="1" applyAlignment="1" applyProtection="1">
      <alignment horizontal="left"/>
    </xf>
    <xf numFmtId="164" fontId="0" fillId="0" borderId="0" xfId="1" applyNumberFormat="1" applyFont="1" applyProtection="1"/>
    <xf numFmtId="164" fontId="0" fillId="0" borderId="0" xfId="1" applyNumberFormat="1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Protection="1"/>
    <xf numFmtId="0" fontId="0" fillId="0" borderId="0" xfId="0" applyFill="1" applyProtection="1"/>
    <xf numFmtId="0" fontId="3" fillId="0" borderId="0" xfId="0" applyFont="1" applyAlignment="1" applyProtection="1">
      <alignment wrapText="1"/>
    </xf>
    <xf numFmtId="164" fontId="0" fillId="3" borderId="0" xfId="1" applyNumberFormat="1" applyFont="1" applyFill="1" applyProtection="1"/>
    <xf numFmtId="164" fontId="10" fillId="4" borderId="1" xfId="2" applyNumberFormat="1" applyFont="1" applyProtection="1">
      <protection locked="0"/>
    </xf>
    <xf numFmtId="164" fontId="13" fillId="5" borderId="0" xfId="3" applyNumberFormat="1" applyFont="1" applyProtection="1"/>
    <xf numFmtId="2" fontId="10" fillId="4" borderId="1" xfId="2" applyNumberFormat="1" applyFont="1" applyProtection="1">
      <protection locked="0"/>
    </xf>
    <xf numFmtId="0" fontId="0" fillId="0" borderId="0" xfId="0" applyAlignment="1" applyProtection="1">
      <alignment wrapText="1"/>
    </xf>
    <xf numFmtId="0" fontId="3" fillId="3" borderId="0" xfId="0" applyFont="1" applyFill="1" applyProtection="1"/>
    <xf numFmtId="164" fontId="0" fillId="0" borderId="0" xfId="1" applyNumberFormat="1" applyFont="1" applyFill="1" applyProtection="1"/>
  </cellXfs>
  <cellStyles count="4">
    <cellStyle name="Dekorfärg5" xfId="3" builtinId="45"/>
    <cellStyle name="Indata" xfId="2" builtinId="20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10" zoomScaleNormal="110" workbookViewId="0">
      <selection activeCell="E6" sqref="E6"/>
    </sheetView>
  </sheetViews>
  <sheetFormatPr defaultRowHeight="15" outlineLevelRow="1" x14ac:dyDescent="0.25"/>
  <cols>
    <col min="1" max="1" width="72.42578125" bestFit="1" customWidth="1"/>
    <col min="2" max="2" width="10.140625" customWidth="1"/>
    <col min="3" max="3" width="17.7109375" customWidth="1"/>
    <col min="4" max="4" width="22.5703125" customWidth="1"/>
    <col min="5" max="5" width="12.7109375" customWidth="1"/>
    <col min="6" max="6" width="11.85546875" customWidth="1"/>
    <col min="7" max="7" width="62.28515625" style="7" customWidth="1"/>
  </cols>
  <sheetData>
    <row r="1" spans="1:7" ht="18.75" x14ac:dyDescent="0.3">
      <c r="A1" s="13" t="s">
        <v>20</v>
      </c>
      <c r="B1" s="14" t="s">
        <v>17</v>
      </c>
      <c r="C1" s="14"/>
      <c r="D1" s="14"/>
    </row>
    <row r="2" spans="1:7" x14ac:dyDescent="0.25">
      <c r="A2" s="15" t="s">
        <v>46</v>
      </c>
      <c r="B2" s="15"/>
      <c r="C2" s="15"/>
      <c r="D2" s="15"/>
      <c r="G2" s="6" t="s">
        <v>31</v>
      </c>
    </row>
    <row r="3" spans="1:7" x14ac:dyDescent="0.25">
      <c r="A3" s="14"/>
      <c r="B3" s="14"/>
      <c r="C3" s="14"/>
      <c r="D3" s="14"/>
      <c r="G3" s="7" t="s">
        <v>24</v>
      </c>
    </row>
    <row r="4" spans="1:7" x14ac:dyDescent="0.25">
      <c r="A4" s="16" t="s">
        <v>13</v>
      </c>
      <c r="B4" s="14"/>
      <c r="C4" s="14"/>
      <c r="D4" s="14"/>
      <c r="G4" s="7" t="s">
        <v>25</v>
      </c>
    </row>
    <row r="5" spans="1:7" x14ac:dyDescent="0.25">
      <c r="A5" s="14" t="s">
        <v>14</v>
      </c>
      <c r="B5" s="14"/>
      <c r="C5" s="14"/>
      <c r="D5" s="14"/>
      <c r="E5" s="27"/>
      <c r="G5" s="7" t="s">
        <v>26</v>
      </c>
    </row>
    <row r="6" spans="1:7" x14ac:dyDescent="0.25">
      <c r="A6" s="14" t="s">
        <v>15</v>
      </c>
      <c r="B6" s="14"/>
      <c r="C6" s="14"/>
      <c r="D6" s="14"/>
      <c r="E6" s="27"/>
      <c r="G6" s="7" t="s">
        <v>27</v>
      </c>
    </row>
    <row r="7" spans="1:7" x14ac:dyDescent="0.25">
      <c r="A7" s="14"/>
      <c r="B7" s="14"/>
      <c r="C7" s="14"/>
      <c r="D7" s="14"/>
      <c r="G7" s="7" t="s">
        <v>28</v>
      </c>
    </row>
    <row r="8" spans="1:7" ht="23.25" x14ac:dyDescent="0.25">
      <c r="A8" s="16" t="s">
        <v>36</v>
      </c>
      <c r="B8" s="17" t="s">
        <v>37</v>
      </c>
      <c r="C8" s="14"/>
      <c r="D8" s="14"/>
      <c r="E8" s="2"/>
      <c r="G8" s="6" t="s">
        <v>39</v>
      </c>
    </row>
    <row r="9" spans="1:7" x14ac:dyDescent="0.25">
      <c r="A9" s="14" t="s">
        <v>23</v>
      </c>
      <c r="B9" s="12">
        <v>100</v>
      </c>
      <c r="C9" s="14" t="s">
        <v>11</v>
      </c>
      <c r="D9" s="14"/>
      <c r="E9" s="27"/>
      <c r="G9" s="7" t="s">
        <v>40</v>
      </c>
    </row>
    <row r="10" spans="1:7" x14ac:dyDescent="0.25">
      <c r="A10" s="14" t="s">
        <v>10</v>
      </c>
      <c r="B10" s="12">
        <v>50</v>
      </c>
      <c r="C10" s="14" t="s">
        <v>12</v>
      </c>
      <c r="D10" s="14"/>
      <c r="E10" s="27"/>
      <c r="G10" s="7" t="s">
        <v>32</v>
      </c>
    </row>
    <row r="11" spans="1:7" x14ac:dyDescent="0.25">
      <c r="A11" s="14"/>
      <c r="B11" s="14"/>
      <c r="C11" s="14"/>
      <c r="D11" s="14"/>
      <c r="E11" s="2"/>
    </row>
    <row r="12" spans="1:7" x14ac:dyDescent="0.25">
      <c r="A12" s="19" t="s">
        <v>29</v>
      </c>
      <c r="B12" s="18"/>
      <c r="C12" s="18"/>
      <c r="D12" s="18"/>
      <c r="E12" s="11"/>
      <c r="F12" s="11"/>
    </row>
    <row r="13" spans="1:7" x14ac:dyDescent="0.25">
      <c r="A13" s="19" t="s">
        <v>30</v>
      </c>
      <c r="B13" s="19"/>
      <c r="C13" s="19"/>
      <c r="D13" s="19"/>
      <c r="E13" s="10"/>
      <c r="F13" s="10"/>
    </row>
    <row r="14" spans="1:7" x14ac:dyDescent="0.25">
      <c r="A14" s="19" t="s">
        <v>38</v>
      </c>
      <c r="B14" s="19"/>
      <c r="C14" s="19"/>
      <c r="D14" s="19"/>
      <c r="E14" s="10"/>
      <c r="F14" s="10"/>
    </row>
    <row r="15" spans="1:7" x14ac:dyDescent="0.25">
      <c r="A15" s="14"/>
      <c r="B15" s="14"/>
      <c r="C15" s="14"/>
      <c r="D15" s="14"/>
      <c r="E15" s="2"/>
    </row>
    <row r="16" spans="1:7" x14ac:dyDescent="0.25">
      <c r="A16" s="16" t="s">
        <v>21</v>
      </c>
      <c r="B16" s="14"/>
      <c r="C16" s="14"/>
      <c r="D16" s="14"/>
      <c r="E16" s="2"/>
    </row>
    <row r="17" spans="1:7" x14ac:dyDescent="0.25">
      <c r="A17" s="20">
        <f>A50</f>
        <v>1000</v>
      </c>
      <c r="B17" s="14"/>
      <c r="C17" s="14"/>
      <c r="D17" s="14"/>
      <c r="E17" s="29"/>
    </row>
    <row r="18" spans="1:7" x14ac:dyDescent="0.25">
      <c r="A18" s="20">
        <f t="shared" ref="A18:A20" si="0">A51</f>
        <v>10000</v>
      </c>
      <c r="B18" s="14"/>
      <c r="C18" s="14"/>
      <c r="D18" s="14"/>
      <c r="E18" s="29"/>
    </row>
    <row r="19" spans="1:7" x14ac:dyDescent="0.25">
      <c r="A19" s="20">
        <f t="shared" si="0"/>
        <v>500000</v>
      </c>
      <c r="B19" s="14"/>
      <c r="C19" s="14"/>
      <c r="D19" s="14"/>
      <c r="E19" s="29"/>
    </row>
    <row r="20" spans="1:7" x14ac:dyDescent="0.25">
      <c r="A20" s="20">
        <f t="shared" si="0"/>
        <v>1000000</v>
      </c>
      <c r="B20" s="14"/>
      <c r="C20" s="14"/>
      <c r="D20" s="14"/>
      <c r="E20" s="29"/>
    </row>
    <row r="21" spans="1:7" s="4" customFormat="1" ht="15.75" customHeight="1" x14ac:dyDescent="0.25">
      <c r="A21" s="21" t="s">
        <v>16</v>
      </c>
      <c r="B21" s="22"/>
      <c r="C21" s="22"/>
      <c r="D21" s="22"/>
      <c r="E21" s="29"/>
      <c r="F21"/>
      <c r="G21" s="8"/>
    </row>
    <row r="22" spans="1:7" x14ac:dyDescent="0.25">
      <c r="A22" s="14"/>
      <c r="B22" s="14"/>
      <c r="C22" s="14"/>
      <c r="D22" s="23"/>
      <c r="E22" s="2"/>
      <c r="G22" s="9"/>
    </row>
    <row r="23" spans="1:7" s="1" customFormat="1" x14ac:dyDescent="0.25">
      <c r="A23" s="24"/>
      <c r="B23" s="24"/>
      <c r="C23" s="24"/>
      <c r="D23" s="24"/>
      <c r="E23" s="2"/>
      <c r="F23"/>
      <c r="G23" s="7"/>
    </row>
    <row r="24" spans="1:7" s="1" customFormat="1" x14ac:dyDescent="0.25">
      <c r="A24" s="16" t="s">
        <v>22</v>
      </c>
      <c r="B24" s="24"/>
      <c r="C24" s="24"/>
      <c r="D24" s="24"/>
      <c r="E24" s="2"/>
      <c r="F24"/>
      <c r="G24" s="7"/>
    </row>
    <row r="25" spans="1:7" x14ac:dyDescent="0.25">
      <c r="A25" s="20">
        <f>A55</f>
        <v>10000</v>
      </c>
      <c r="B25" s="14"/>
      <c r="C25" s="14"/>
      <c r="D25" s="14"/>
      <c r="E25" s="29"/>
    </row>
    <row r="26" spans="1:7" x14ac:dyDescent="0.25">
      <c r="A26" s="20">
        <f>A56</f>
        <v>100000</v>
      </c>
      <c r="B26" s="14"/>
      <c r="C26" s="14"/>
      <c r="D26" s="14"/>
      <c r="E26" s="29"/>
    </row>
    <row r="27" spans="1:7" x14ac:dyDescent="0.25">
      <c r="A27" s="20">
        <f>A57</f>
        <v>500000</v>
      </c>
      <c r="B27" s="14"/>
      <c r="C27" s="14"/>
      <c r="D27" s="14"/>
      <c r="E27" s="29"/>
    </row>
    <row r="28" spans="1:7" x14ac:dyDescent="0.25">
      <c r="A28" s="20">
        <f>A58</f>
        <v>1000000</v>
      </c>
      <c r="B28" s="14"/>
      <c r="C28" s="14"/>
      <c r="D28" s="14"/>
      <c r="E28" s="29"/>
    </row>
    <row r="29" spans="1:7" x14ac:dyDescent="0.25">
      <c r="A29" s="21" t="s">
        <v>1</v>
      </c>
      <c r="B29" s="14"/>
      <c r="C29" s="14"/>
      <c r="D29" s="14"/>
      <c r="E29" s="29"/>
    </row>
    <row r="30" spans="1:7" s="1" customFormat="1" x14ac:dyDescent="0.25">
      <c r="A30" s="24"/>
      <c r="B30" s="24"/>
      <c r="C30" s="24"/>
      <c r="D30" s="24"/>
      <c r="E30" s="2"/>
      <c r="F30"/>
      <c r="G30" s="7"/>
    </row>
    <row r="31" spans="1:7" x14ac:dyDescent="0.25">
      <c r="A31" s="16" t="s">
        <v>43</v>
      </c>
      <c r="B31" s="14"/>
      <c r="C31" s="14"/>
      <c r="D31" s="14"/>
      <c r="E31" s="27"/>
      <c r="G31" s="6" t="s">
        <v>33</v>
      </c>
    </row>
    <row r="32" spans="1:7" x14ac:dyDescent="0.25">
      <c r="A32" s="23"/>
      <c r="B32" s="23"/>
      <c r="C32" s="23"/>
      <c r="D32" s="23"/>
      <c r="E32" s="5"/>
      <c r="G32" s="7" t="s">
        <v>34</v>
      </c>
    </row>
    <row r="33" spans="1:7" x14ac:dyDescent="0.25">
      <c r="A33" s="23"/>
      <c r="B33" s="23"/>
      <c r="C33" s="23"/>
      <c r="D33" s="23"/>
      <c r="E33" s="3"/>
      <c r="G33" s="7" t="s">
        <v>35</v>
      </c>
    </row>
    <row r="34" spans="1:7" x14ac:dyDescent="0.25">
      <c r="A34" s="14"/>
      <c r="B34" s="14"/>
      <c r="C34" s="14"/>
      <c r="D34" s="14"/>
      <c r="E34" s="14"/>
      <c r="F34" s="14"/>
      <c r="G34" s="6"/>
    </row>
    <row r="35" spans="1:7" ht="45" x14ac:dyDescent="0.25">
      <c r="A35" s="14"/>
      <c r="B35" s="14"/>
      <c r="C35" s="25" t="s">
        <v>18</v>
      </c>
      <c r="D35" s="25" t="s">
        <v>19</v>
      </c>
      <c r="E35" s="30" t="s">
        <v>45</v>
      </c>
      <c r="F35" s="14"/>
    </row>
    <row r="36" spans="1:7" x14ac:dyDescent="0.25">
      <c r="A36" s="14"/>
      <c r="B36" s="16" t="s">
        <v>2</v>
      </c>
      <c r="C36" s="26">
        <v>500</v>
      </c>
      <c r="D36" s="26">
        <v>80000</v>
      </c>
      <c r="E36" s="20">
        <f>IF($C36&lt;=$A$50,E$5+E$9*$B$9+E$10*$B$10+E$31+E$17*$C36,IF($C36&lt;=$A$51,E$5+E$9*$B$9+E$10*$B$10+E$31+E$18*$C36,IF($C36&lt;=$A$52,E$5+E$9*$B$9+E$10*$B$10+E$31+E$19*$C36,IF($C36&lt;=$A$53,E$5+E$9*$B$9+E$10*$B$10+E$31+E$20*$C36,IF($C36&gt;$A$53,E$5+E$9*$B$9+E$10*$B$10+E$31+E$21*$C36))))) + IF($D36&lt;=$A$55,E$6+E$25*$D36,IF($D36&lt;=$A$56,E$6+E$26*$D36,IF($D36&lt;=$A$57,E$6+E$27*$D36,IF($D36&lt;=$A$58,E$6+E$28*$D36,IF($D36&gt;$A$58,E$6+E$29*$D36)))))</f>
        <v>0</v>
      </c>
      <c r="F36" s="14"/>
      <c r="G36" s="7" t="s">
        <v>44</v>
      </c>
    </row>
    <row r="37" spans="1:7" x14ac:dyDescent="0.25">
      <c r="A37" s="14"/>
      <c r="B37" s="16" t="s">
        <v>3</v>
      </c>
      <c r="C37" s="26">
        <v>5000</v>
      </c>
      <c r="D37" s="26">
        <v>450000</v>
      </c>
      <c r="E37" s="20">
        <f t="shared" ref="E37:E43" si="1">IF($C37&lt;=$A$50,E$5+E$9*$B$9+E$10*$B$10+E$17*$C37,IF($C37&lt;=$A$51,E$5+E$9*$B$9+E$10*$B$10+E$18*$C37,IF($C37&lt;=$A$52,E$5+E$9*$B$9+E$10*$B$10+E$19*$C37,IF($C37&lt;=$A$53,E$5+E$9*$B$9+E$10*$B$10+E$20*$C37,IF($C37&gt;$A$53,E$5+E$9*$B$9+E$10*$B$10+E$21*$C37))))) + IF($D37&lt;=$A$55,E$6+E$25*$D37,IF($D37&lt;=$A$56,E$6+E$26*$D37,IF($D37&lt;=$A$57,E$6+E$27*$D37,IF($D37&lt;=$A$58,E$6+E$28*$D37,IF($D37&gt;$A$58,E$6+E$29*$D37)))))</f>
        <v>0</v>
      </c>
      <c r="F37" s="14"/>
    </row>
    <row r="38" spans="1:7" x14ac:dyDescent="0.25">
      <c r="A38" s="14"/>
      <c r="B38" s="16" t="s">
        <v>4</v>
      </c>
      <c r="C38" s="26">
        <v>499999</v>
      </c>
      <c r="D38" s="26">
        <v>500000</v>
      </c>
      <c r="E38" s="20">
        <f t="shared" si="1"/>
        <v>0</v>
      </c>
      <c r="F38" s="14"/>
    </row>
    <row r="39" spans="1:7" x14ac:dyDescent="0.25">
      <c r="A39" s="14" t="s">
        <v>41</v>
      </c>
      <c r="B39" s="16" t="s">
        <v>5</v>
      </c>
      <c r="C39" s="26">
        <v>500000</v>
      </c>
      <c r="D39" s="26">
        <v>600000</v>
      </c>
      <c r="E39" s="20">
        <f t="shared" si="1"/>
        <v>0</v>
      </c>
      <c r="F39" s="14"/>
    </row>
    <row r="40" spans="1:7" x14ac:dyDescent="0.25">
      <c r="A40" s="14"/>
      <c r="B40" s="16" t="s">
        <v>6</v>
      </c>
      <c r="C40" s="26">
        <v>510000</v>
      </c>
      <c r="D40" s="26">
        <v>700000</v>
      </c>
      <c r="E40" s="20">
        <f t="shared" si="1"/>
        <v>0</v>
      </c>
      <c r="F40" s="14"/>
      <c r="G40" s="6"/>
    </row>
    <row r="41" spans="1:7" x14ac:dyDescent="0.25">
      <c r="A41" s="14"/>
      <c r="B41" s="16" t="s">
        <v>7</v>
      </c>
      <c r="C41" s="26">
        <v>520000</v>
      </c>
      <c r="D41" s="26">
        <v>800000</v>
      </c>
      <c r="E41" s="20">
        <f t="shared" si="1"/>
        <v>0</v>
      </c>
      <c r="F41" s="14"/>
    </row>
    <row r="42" spans="1:7" x14ac:dyDescent="0.25">
      <c r="A42" s="14"/>
      <c r="B42" s="16" t="s">
        <v>8</v>
      </c>
      <c r="C42" s="26">
        <v>530000</v>
      </c>
      <c r="D42" s="26">
        <v>900000</v>
      </c>
      <c r="E42" s="20">
        <f t="shared" si="1"/>
        <v>0</v>
      </c>
      <c r="F42" s="14"/>
    </row>
    <row r="43" spans="1:7" x14ac:dyDescent="0.25">
      <c r="A43" s="14"/>
      <c r="B43" s="16" t="s">
        <v>9</v>
      </c>
      <c r="C43" s="26">
        <v>540000</v>
      </c>
      <c r="D43" s="26">
        <v>1000001</v>
      </c>
      <c r="E43" s="20">
        <f t="shared" si="1"/>
        <v>0</v>
      </c>
      <c r="F43" s="14"/>
    </row>
    <row r="44" spans="1:7" x14ac:dyDescent="0.25">
      <c r="A44" s="16" t="s">
        <v>42</v>
      </c>
      <c r="B44" s="14"/>
      <c r="C44" s="14"/>
      <c r="D44" s="14"/>
      <c r="E44" s="28">
        <f t="shared" ref="E44" si="2">SUM(E36:E43)</f>
        <v>0</v>
      </c>
      <c r="F44" s="14"/>
    </row>
    <row r="45" spans="1:7" x14ac:dyDescent="0.25">
      <c r="A45" s="14"/>
      <c r="B45" s="14"/>
      <c r="C45" s="14"/>
      <c r="D45" s="14"/>
      <c r="E45" s="14"/>
      <c r="F45" s="14"/>
    </row>
    <row r="46" spans="1:7" x14ac:dyDescent="0.25">
      <c r="A46" s="14"/>
      <c r="B46" s="14"/>
      <c r="C46" s="14"/>
      <c r="D46" s="14"/>
      <c r="E46" s="14"/>
      <c r="F46" s="14"/>
    </row>
    <row r="47" spans="1:7" x14ac:dyDescent="0.25">
      <c r="A47" s="14"/>
      <c r="B47" s="14"/>
      <c r="C47" s="14"/>
      <c r="D47" s="14"/>
      <c r="E47" s="14"/>
      <c r="F47" s="14"/>
    </row>
    <row r="48" spans="1:7" hidden="1" outlineLevel="1" x14ac:dyDescent="0.25">
      <c r="A48" s="14"/>
      <c r="B48" s="14"/>
      <c r="C48" s="14"/>
      <c r="D48" s="14"/>
      <c r="E48" s="14"/>
      <c r="F48" s="14"/>
    </row>
    <row r="49" spans="1:6" hidden="1" outlineLevel="1" x14ac:dyDescent="0.25">
      <c r="A49" s="31" t="s">
        <v>0</v>
      </c>
      <c r="B49" s="14"/>
      <c r="C49" s="14"/>
      <c r="D49" s="14"/>
      <c r="E49" s="14"/>
      <c r="F49" s="14"/>
    </row>
    <row r="50" spans="1:6" hidden="1" outlineLevel="1" x14ac:dyDescent="0.25">
      <c r="A50" s="26">
        <v>1000</v>
      </c>
      <c r="B50" s="14"/>
      <c r="C50" s="14"/>
      <c r="D50" s="14"/>
      <c r="E50" s="14"/>
      <c r="F50" s="14"/>
    </row>
    <row r="51" spans="1:6" hidden="1" outlineLevel="1" x14ac:dyDescent="0.25">
      <c r="A51" s="26">
        <v>10000</v>
      </c>
      <c r="B51" s="14"/>
      <c r="C51" s="14"/>
      <c r="D51" s="14"/>
      <c r="E51" s="14"/>
      <c r="F51" s="14"/>
    </row>
    <row r="52" spans="1:6" hidden="1" outlineLevel="1" x14ac:dyDescent="0.25">
      <c r="A52" s="26">
        <v>500000</v>
      </c>
      <c r="B52" s="14"/>
      <c r="C52" s="14"/>
      <c r="D52" s="14"/>
      <c r="E52" s="14"/>
      <c r="F52" s="14"/>
    </row>
    <row r="53" spans="1:6" hidden="1" outlineLevel="1" x14ac:dyDescent="0.25">
      <c r="A53" s="26">
        <v>1000000</v>
      </c>
      <c r="B53" s="14"/>
      <c r="C53" s="14"/>
      <c r="D53" s="14"/>
      <c r="E53" s="14"/>
      <c r="F53" s="14"/>
    </row>
    <row r="54" spans="1:6" hidden="1" outlineLevel="1" x14ac:dyDescent="0.25">
      <c r="A54" s="32"/>
      <c r="B54" s="14"/>
      <c r="C54" s="14"/>
      <c r="D54" s="14"/>
      <c r="E54" s="14"/>
      <c r="F54" s="14"/>
    </row>
    <row r="55" spans="1:6" hidden="1" outlineLevel="1" x14ac:dyDescent="0.25">
      <c r="A55" s="26">
        <v>10000</v>
      </c>
      <c r="B55" s="14"/>
      <c r="C55" s="14"/>
      <c r="D55" s="14"/>
      <c r="E55" s="14"/>
      <c r="F55" s="14"/>
    </row>
    <row r="56" spans="1:6" hidden="1" outlineLevel="1" x14ac:dyDescent="0.25">
      <c r="A56" s="26">
        <v>100000</v>
      </c>
      <c r="B56" s="14"/>
      <c r="C56" s="14"/>
      <c r="D56" s="14"/>
      <c r="E56" s="14"/>
      <c r="F56" s="14"/>
    </row>
    <row r="57" spans="1:6" hidden="1" outlineLevel="1" x14ac:dyDescent="0.25">
      <c r="A57" s="26">
        <v>500000</v>
      </c>
      <c r="B57" s="14"/>
      <c r="C57" s="14"/>
      <c r="D57" s="14"/>
      <c r="E57" s="14"/>
      <c r="F57" s="14"/>
    </row>
    <row r="58" spans="1:6" hidden="1" outlineLevel="1" x14ac:dyDescent="0.25">
      <c r="A58" s="26">
        <v>1000000</v>
      </c>
      <c r="B58" s="14"/>
      <c r="C58" s="14"/>
      <c r="D58" s="14"/>
      <c r="E58" s="14"/>
      <c r="F58" s="14"/>
    </row>
    <row r="59" spans="1:6" hidden="1" outlineLevel="1" x14ac:dyDescent="0.25">
      <c r="A59" s="14"/>
      <c r="B59" s="14"/>
      <c r="C59" s="14"/>
      <c r="D59" s="14"/>
      <c r="E59" s="14"/>
      <c r="F59" s="14"/>
    </row>
    <row r="60" spans="1:6" collapsed="1" x14ac:dyDescent="0.25">
      <c r="A60" s="14"/>
      <c r="B60" s="14"/>
      <c r="C60" s="14"/>
      <c r="D60" s="14"/>
      <c r="E60" s="14"/>
      <c r="F60" s="14"/>
    </row>
    <row r="61" spans="1:6" x14ac:dyDescent="0.25">
      <c r="A61" s="14"/>
      <c r="B61" s="14"/>
      <c r="C61" s="14"/>
      <c r="D61" s="14"/>
      <c r="E61" s="14"/>
      <c r="F61" s="14"/>
    </row>
  </sheetData>
  <sheetProtection algorithmName="SHA-512" hashValue="fIZPVfRksSS9DWmuKtSiGJzTbpxPias8N8s7P7bFPtw9xwtZ+qOwF/zhBbNKtutlbvbRdzBX294GcpK5uq/4zA==" saltValue="fzGASAZhkNeMtBMgoFdsm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Prices</vt:lpstr>
    </vt:vector>
  </TitlesOfParts>
  <Company>Region Östergötland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Otterborg Claes</dc:creator>
  <cp:lastModifiedBy>Sundvall Erik</cp:lastModifiedBy>
  <dcterms:created xsi:type="dcterms:W3CDTF">2020-10-06T06:31:46Z</dcterms:created>
  <dcterms:modified xsi:type="dcterms:W3CDTF">2021-01-07T22:58:09Z</dcterms:modified>
</cp:coreProperties>
</file>